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AC7B160C-EF76-4814-A514-D878134202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<sst xmlns="http://schemas.openxmlformats.org/spreadsheetml/2006/main" count="62" uniqueCount="61">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</sst>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10" zoomScaleNormal="100" workbookViewId="0">
      <selection activeCell="D59" sqref="D59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5" t="s">
        <v>59</v>
      </c>
      <c r="B1" s="45"/>
      <c r="C1" s="45"/>
      <c r="D1" s="45"/>
      <c r="E1" s="3"/>
      <c r="F1" s="4"/>
      <c r="G1" s="4"/>
    </row>
    <row r="2" spans="1:7" ht="27" customHeight="1" x14ac:dyDescent="0.25">
      <c r="A2" s="46" t="s">
        <v>60</v>
      </c>
      <c r="B2" s="46"/>
      <c r="C2" s="46"/>
      <c r="D2" s="46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7"/>
      <c r="B5" s="47"/>
      <c r="C5" s="47"/>
      <c r="D5" s="48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1082741.2000000002</v>
      </c>
      <c r="D6" s="29">
        <f>D7+D16</f>
        <v>733835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343614</v>
      </c>
      <c r="D7" s="36">
        <f>SUM(D8:D15)</f>
        <v>231118.5</v>
      </c>
      <c r="E7" s="7"/>
    </row>
    <row r="8" spans="1:7" ht="15" x14ac:dyDescent="0.2">
      <c r="A8" s="6" t="s">
        <v>3</v>
      </c>
      <c r="B8" s="30">
        <v>240566</v>
      </c>
      <c r="C8" s="30">
        <v>240566</v>
      </c>
      <c r="D8" s="30">
        <v>171778.4</v>
      </c>
      <c r="E8" s="1"/>
    </row>
    <row r="9" spans="1:7" ht="15" x14ac:dyDescent="0.2">
      <c r="A9" s="6" t="s">
        <v>4</v>
      </c>
      <c r="B9" s="30">
        <v>44373</v>
      </c>
      <c r="C9" s="30">
        <v>49731</v>
      </c>
      <c r="D9" s="30">
        <v>33017.9</v>
      </c>
      <c r="E9" s="1"/>
    </row>
    <row r="10" spans="1:7" ht="15" x14ac:dyDescent="0.2">
      <c r="A10" s="6" t="s">
        <v>46</v>
      </c>
      <c r="B10" s="30">
        <v>12399</v>
      </c>
      <c r="C10" s="30">
        <v>12399</v>
      </c>
      <c r="D10" s="30">
        <v>4280.5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384.1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4010.8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1641.7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21963</v>
      </c>
      <c r="D15" s="33">
        <v>16005.1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739127.20000000007</v>
      </c>
      <c r="D16" s="29">
        <f>D17+D24+D25+D26</f>
        <v>502716.49999999994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739009.60000000009</v>
      </c>
      <c r="D17" s="31">
        <f>D18+D19+D20+D21+D22+D23</f>
        <v>511653.1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68928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8881.5</v>
      </c>
      <c r="D19" s="33">
        <v>5217</v>
      </c>
      <c r="E19" s="1"/>
    </row>
    <row r="20" spans="1:7" ht="15" x14ac:dyDescent="0.2">
      <c r="A20" s="6" t="s">
        <v>50</v>
      </c>
      <c r="B20" s="30">
        <v>0</v>
      </c>
      <c r="C20" s="30">
        <v>550</v>
      </c>
      <c r="D20" s="33">
        <v>550</v>
      </c>
      <c r="E20" s="1"/>
    </row>
    <row r="21" spans="1:7" ht="15" x14ac:dyDescent="0.2">
      <c r="A21" s="6" t="s">
        <v>51</v>
      </c>
      <c r="B21" s="30">
        <v>62254.5</v>
      </c>
      <c r="C21" s="30">
        <v>76926.7</v>
      </c>
      <c r="D21" s="33">
        <v>41067.9</v>
      </c>
      <c r="E21" s="1"/>
    </row>
    <row r="22" spans="1:7" ht="15" x14ac:dyDescent="0.2">
      <c r="A22" s="6" t="s">
        <v>52</v>
      </c>
      <c r="B22" s="30">
        <v>458210</v>
      </c>
      <c r="C22" s="30">
        <v>465432.4</v>
      </c>
      <c r="D22" s="33">
        <v>336923.7</v>
      </c>
      <c r="E22" s="1"/>
    </row>
    <row r="23" spans="1:7" ht="15" x14ac:dyDescent="0.2">
      <c r="A23" s="6" t="s">
        <v>13</v>
      </c>
      <c r="B23" s="30">
        <v>0</v>
      </c>
      <c r="C23" s="30">
        <v>83826</v>
      </c>
      <c r="D23" s="33">
        <v>58966.5</v>
      </c>
      <c r="E23" s="1"/>
    </row>
    <row r="24" spans="1:7" s="22" customFormat="1" ht="45" x14ac:dyDescent="0.2">
      <c r="A24" s="20" t="s">
        <v>14</v>
      </c>
      <c r="B24" s="31"/>
      <c r="C24" s="39"/>
      <c r="D24" s="40">
        <v>-9930.2000000000007</v>
      </c>
      <c r="E24" s="21"/>
    </row>
    <row r="25" spans="1:7" s="22" customFormat="1" ht="45" x14ac:dyDescent="0.2">
      <c r="A25" s="20" t="s">
        <v>57</v>
      </c>
      <c r="B25" s="31"/>
      <c r="C25" s="39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117.6</v>
      </c>
      <c r="D26" s="40">
        <v>117.6</v>
      </c>
      <c r="E26" s="21"/>
    </row>
    <row r="27" spans="1:7" ht="14.25" x14ac:dyDescent="0.2">
      <c r="A27" s="5" t="s">
        <v>16</v>
      </c>
      <c r="B27" s="29">
        <v>849675.9</v>
      </c>
      <c r="C27" s="29">
        <v>1162366.3</v>
      </c>
      <c r="D27" s="29">
        <v>686822.7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112402.5</v>
      </c>
      <c r="D28" s="33">
        <v>71235.399999999994</v>
      </c>
      <c r="E28" s="23"/>
    </row>
    <row r="29" spans="1:7" ht="29.25" x14ac:dyDescent="0.2">
      <c r="A29" s="6" t="s">
        <v>53</v>
      </c>
      <c r="B29" s="30">
        <v>27.5</v>
      </c>
      <c r="C29" s="30">
        <v>1827.5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1827.5</v>
      </c>
      <c r="D30" s="37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130222.9</v>
      </c>
      <c r="D31" s="38">
        <v>41306.199999999997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58800.1</v>
      </c>
      <c r="D32" s="38">
        <v>16737.8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21056.9</v>
      </c>
      <c r="D33" s="38">
        <v>6403.6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10380.1</v>
      </c>
      <c r="D34" s="38">
        <v>1010.3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896856.5</v>
      </c>
      <c r="D35" s="30">
        <f>D27-D28-D29-D31-D33</f>
        <v>567877.5</v>
      </c>
      <c r="E35" s="1"/>
    </row>
    <row r="36" spans="1:5" ht="30" x14ac:dyDescent="0.2">
      <c r="A36" s="6" t="s">
        <v>44</v>
      </c>
      <c r="B36" s="30">
        <v>3139</v>
      </c>
      <c r="C36" s="30">
        <v>3139</v>
      </c>
      <c r="D36" s="49">
        <v>1858.3</v>
      </c>
      <c r="E36" s="1"/>
    </row>
    <row r="37" spans="1:5" ht="30" x14ac:dyDescent="0.2">
      <c r="A37" s="6" t="s">
        <v>54</v>
      </c>
      <c r="B37" s="30">
        <v>22092.9</v>
      </c>
      <c r="C37" s="30">
        <v>23137.9</v>
      </c>
      <c r="D37" s="33">
        <v>16875.5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-79625.09999999986</v>
      </c>
      <c r="D38" s="29">
        <f>D6-D27</f>
        <v>47012.300000000047</v>
      </c>
      <c r="E38" s="7"/>
    </row>
    <row r="39" spans="1:5" ht="14.45" customHeight="1" x14ac:dyDescent="0.2">
      <c r="A39" s="41"/>
      <c r="B39" s="41"/>
      <c r="C39" s="41"/>
      <c r="D39" s="42"/>
      <c r="E39" s="1"/>
    </row>
    <row r="40" spans="1:5" s="8" customFormat="1" ht="28.5" x14ac:dyDescent="0.15">
      <c r="A40" s="28" t="s">
        <v>18</v>
      </c>
      <c r="B40" s="27">
        <v>0</v>
      </c>
      <c r="C40" s="27">
        <v>79625.100000000006</v>
      </c>
      <c r="D40" s="27">
        <v>-47012.3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79625.100000000006</v>
      </c>
      <c r="D47" s="34">
        <v>-47012.3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3"/>
      <c r="B49" s="43"/>
      <c r="C49" s="43"/>
      <c r="D49" s="44"/>
      <c r="E49" s="7"/>
    </row>
    <row r="50" spans="1:5" ht="15" x14ac:dyDescent="0.2">
      <c r="A50" s="6" t="s">
        <v>27</v>
      </c>
      <c r="B50" s="24"/>
      <c r="C50" s="24"/>
      <c r="D50" s="34">
        <v>135531.20000000001</v>
      </c>
      <c r="E50" s="1"/>
    </row>
    <row r="51" spans="1:5" ht="15" x14ac:dyDescent="0.2">
      <c r="A51" s="6" t="s">
        <v>28</v>
      </c>
      <c r="B51" s="24"/>
      <c r="C51" s="24"/>
      <c r="D51" s="34">
        <v>58976.5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678212.8</v>
      </c>
      <c r="D58" s="34">
        <v>463432.7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66649.600000000006</v>
      </c>
      <c r="D59" s="34">
        <v>42299.5</v>
      </c>
      <c r="E59" s="1"/>
    </row>
    <row r="60" spans="1:5" ht="44.25" x14ac:dyDescent="0.2">
      <c r="A60" s="6" t="s">
        <v>49</v>
      </c>
      <c r="B60" s="30">
        <v>27.5</v>
      </c>
      <c r="C60" s="30">
        <v>1827.5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25313.9</v>
      </c>
      <c r="D61" s="35">
        <v>18971.5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2023-09-11T04:42:33Z</dcterms:modified>
</cp:coreProperties>
</file>